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cbook/Documents/Fatemeh/Fati-Old-PC/استعداد درخشان/PhD/PhD04-05/عادی/"/>
    </mc:Choice>
  </mc:AlternateContent>
  <bookViews>
    <workbookView xWindow="2020" yWindow="460" windowWidth="23960" windowHeight="14560" activeTab="1"/>
  </bookViews>
  <sheets>
    <sheet name="علوم انسانی " sheetId="2" r:id="rId1"/>
    <sheet name="فنی و مهندسی" sheetId="3" r:id="rId2"/>
    <sheet name="علوم پایه" sheetId="4" r:id="rId3"/>
    <sheet name="کشاورزی و منابع طبیعی" sheetId="5" r:id="rId4"/>
    <sheet name="هنر" sheetId="6" r:id="rId5"/>
    <sheet name="دامپزشکی" sheetId="7" r:id="rId6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3" l="1"/>
  <c r="C14" i="6"/>
  <c r="C11" i="6"/>
  <c r="C10" i="6"/>
  <c r="C9" i="6"/>
  <c r="C8" i="6"/>
  <c r="C7" i="6"/>
  <c r="E5" i="7"/>
  <c r="E6" i="7"/>
  <c r="E7" i="7"/>
  <c r="E4" i="7"/>
  <c r="E5" i="6"/>
  <c r="E6" i="6"/>
  <c r="E7" i="6"/>
  <c r="E8" i="6"/>
  <c r="E9" i="6"/>
  <c r="E10" i="6"/>
  <c r="E11" i="6"/>
  <c r="E12" i="6"/>
  <c r="E13" i="6"/>
  <c r="E14" i="6"/>
  <c r="E4" i="6"/>
  <c r="E5" i="3"/>
  <c r="E6" i="3"/>
  <c r="E7" i="3"/>
  <c r="E8" i="3"/>
  <c r="E9" i="3"/>
  <c r="E10" i="3"/>
  <c r="E11" i="3"/>
  <c r="E12" i="3"/>
  <c r="E14" i="3"/>
  <c r="E4" i="3"/>
  <c r="E5" i="4"/>
  <c r="E6" i="4"/>
  <c r="E7" i="4"/>
  <c r="E8" i="4"/>
  <c r="E9" i="4"/>
  <c r="E10" i="4"/>
  <c r="E11" i="4"/>
  <c r="E4" i="4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4" i="2"/>
  <c r="E5" i="5"/>
  <c r="E6" i="5"/>
  <c r="E7" i="5"/>
  <c r="E8" i="5"/>
  <c r="E9" i="5"/>
  <c r="E4" i="5"/>
</calcChain>
</file>

<file path=xl/sharedStrings.xml><?xml version="1.0" encoding="utf-8"?>
<sst xmlns="http://schemas.openxmlformats.org/spreadsheetml/2006/main" count="85" uniqueCount="67">
  <si>
    <t>با ضریب همترازی سنجش</t>
  </si>
  <si>
    <t>زبان و ادبیات فارسی</t>
  </si>
  <si>
    <t>زبان عربی</t>
  </si>
  <si>
    <t>ضرب در 1.07</t>
  </si>
  <si>
    <t>علوم اقتصادی</t>
  </si>
  <si>
    <t>علوم ورزشی</t>
  </si>
  <si>
    <t>زبان‌شناسی</t>
  </si>
  <si>
    <t>فقه و حقوق</t>
  </si>
  <si>
    <t>ادیان و عرفان و تاریخ فرهنگ و تمدن اسلامی</t>
  </si>
  <si>
    <t>علم اطلاعات و دانش‌شناسی</t>
  </si>
  <si>
    <t>زبان انگلیسی</t>
  </si>
  <si>
    <t>مدیریت جهانگردی</t>
  </si>
  <si>
    <t>حقوق</t>
  </si>
  <si>
    <t>روانشناسی</t>
  </si>
  <si>
    <t>مدیریت</t>
  </si>
  <si>
    <t>مشاوره</t>
  </si>
  <si>
    <t>مدیریت کسب و کار و امور شهری</t>
  </si>
  <si>
    <t>ژئوفیزیک و هواشناسی</t>
  </si>
  <si>
    <t>شیمی</t>
  </si>
  <si>
    <t>فیزیک</t>
  </si>
  <si>
    <t>فوفونیک</t>
  </si>
  <si>
    <t>زیست شناسی سلولی و مولکولی</t>
  </si>
  <si>
    <t>آمار</t>
  </si>
  <si>
    <t>ریاضی</t>
  </si>
  <si>
    <t>علوم کامپیوتر</t>
  </si>
  <si>
    <t>مهندسی شیمی</t>
  </si>
  <si>
    <t>مهندسی برق</t>
  </si>
  <si>
    <t>مهندسی صنایع</t>
  </si>
  <si>
    <t>مهندسی عمران</t>
  </si>
  <si>
    <t>مهندسی مکانیک</t>
  </si>
  <si>
    <t>مهندسی متالوژی و مواد</t>
  </si>
  <si>
    <t>نانو فناوری- نانو مواد</t>
  </si>
  <si>
    <t>مهندسی فناوری اطلاعات</t>
  </si>
  <si>
    <t>مهندسی هوا و فضا</t>
  </si>
  <si>
    <t>مهندسی ایمنی، بهداشت و محیط زیست</t>
  </si>
  <si>
    <t>علوم و مهندسی و مرتع و آبخیزداری</t>
  </si>
  <si>
    <t>علوم دام و طیور</t>
  </si>
  <si>
    <t>علوم و مهندسی صنایع غذایی</t>
  </si>
  <si>
    <t>علوم و مهندسی محیط زیست</t>
  </si>
  <si>
    <t>مدیریت و کنترل بیابان</t>
  </si>
  <si>
    <t>رشته کارشناسی ارشد متقاضی</t>
  </si>
  <si>
    <t>حداقل معدل کارشناسی</t>
  </si>
  <si>
    <t>اکوهیدرولوژی</t>
  </si>
  <si>
    <t>برنامه‌ریزی شهری، منطقه‌ای و مدیریت</t>
  </si>
  <si>
    <t>طراحی شهری</t>
  </si>
  <si>
    <t>معماری</t>
  </si>
  <si>
    <t>حفاظت و مرمت بناها، بافت‌ها و اشیای فرهنگی-تاریخی</t>
  </si>
  <si>
    <t>هنرهای تصویری و طراحی</t>
  </si>
  <si>
    <t>هنرهای پژوهشی و صنایع دستی</t>
  </si>
  <si>
    <t>هنرهای ساخت و معماری</t>
  </si>
  <si>
    <t>طراحی صنعتی</t>
  </si>
  <si>
    <t>فرش</t>
  </si>
  <si>
    <t>معماری منظر</t>
  </si>
  <si>
    <t>طراحی پارچه و لباس</t>
  </si>
  <si>
    <t>انگل‌شناسی</t>
  </si>
  <si>
    <t>باکتری‌شناسی دامپزشکی</t>
  </si>
  <si>
    <t>بهداشت و کنترل کیفی مواد غذایی</t>
  </si>
  <si>
    <t>بیوشیمی بالینی</t>
  </si>
  <si>
    <t>گروه کارشناسی علوم پایه دانشگاه سمنان</t>
  </si>
  <si>
    <t>گروه کارشناسی فنی و مهندسی دانشگاه سمنان</t>
  </si>
  <si>
    <t>گروه کارشناسی علوم انسانی دانشگاه سمنان</t>
  </si>
  <si>
    <t>گروه کارشناسی کشاورزی و منابع طبیعی دانشگاه سمنان</t>
  </si>
  <si>
    <t>گروه کارشناسی هنر دانشگاه سمنان</t>
  </si>
  <si>
    <t>گروه کارشناسی دامپزشکی دانشگاه سمنان</t>
  </si>
  <si>
    <t>ضرب در 1.08</t>
  </si>
  <si>
    <t>رشته کارشناسی ارشد انتخابی متقاضی</t>
  </si>
  <si>
    <t>مهندسی کامپیوتر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</si>
</sst>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</font>
    <font>
      <sz val="14"/>
      <color rgb="FF000000"/>
      <name val="B Nazanin"/>
    </font>
    <font>
      <b/>
      <sz val="14"/>
      <color rgb="FFFF0000"/>
      <name val="B Nazanin"/>
    </font>
    <font>
      <sz val="14"/>
      <color rgb="FFFF0000"/>
      <name val="B Nazanin"/>
    </font>
    <font>
      <sz val="11"/>
      <color rgb="FFFF0000"/>
      <name val="Calibri"/>
      <family val="2"/>
    </font>
    <font>
      <sz val="11"/>
      <color rgb="FF000000"/>
      <name val="B Nazanin"/>
    </font>
    <font>
      <b/>
      <sz val="14"/>
      <color rgb="FF000000"/>
      <name val="B Nazanin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2"/>
      <color rgb="FF000000"/>
      <name val="B Nazanin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 applyBorder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4">
    <xf numFmtId="0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right"/>
    </xf>
    <xf numFmtId="0" fontId="3" fillId="0" borderId="0" xfId="0" applyNumberFormat="1" applyFont="1" applyFill="1" applyAlignment="1" applyProtection="1">
      <alignment horizontal="right"/>
    </xf>
    <xf numFmtId="2" fontId="4" fillId="0" borderId="0" xfId="0" applyNumberFormat="1" applyFont="1" applyFill="1" applyAlignment="1" applyProtection="1"/>
    <xf numFmtId="0" fontId="4" fillId="0" borderId="0" xfId="0" applyNumberFormat="1" applyFont="1" applyFill="1" applyAlignment="1" applyProtection="1"/>
    <xf numFmtId="0" fontId="5" fillId="0" borderId="0" xfId="0" applyNumberFormat="1" applyFont="1" applyFill="1" applyAlignment="1" applyProtection="1"/>
    <xf numFmtId="1" fontId="0" fillId="0" borderId="0" xfId="0" applyNumberFormat="1" applyFill="1" applyAlignment="1" applyProtection="1"/>
    <xf numFmtId="1" fontId="4" fillId="0" borderId="0" xfId="0" applyNumberFormat="1" applyFont="1" applyFill="1" applyAlignment="1" applyProtection="1"/>
    <xf numFmtId="0" fontId="9" fillId="0" borderId="1" xfId="0" applyNumberFormat="1" applyFont="1" applyFill="1" applyBorder="1" applyAlignment="1" applyProtection="1">
      <alignment horizontal="right" vertical="center" wrapText="1" readingOrder="2"/>
    </xf>
    <xf numFmtId="2" fontId="10" fillId="0" borderId="1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right"/>
    </xf>
    <xf numFmtId="1" fontId="10" fillId="0" borderId="1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>
      <alignment horizontal="right" vertical="center" wrapText="1" readingOrder="2"/>
    </xf>
    <xf numFmtId="2" fontId="2" fillId="2" borderId="1" xfId="0" applyNumberFormat="1" applyFont="1" applyFill="1" applyBorder="1" applyAlignment="1" applyProtection="1">
      <alignment horizontal="center" vertical="center" wrapText="1" readingOrder="2"/>
    </xf>
    <xf numFmtId="2" fontId="6" fillId="2" borderId="1" xfId="0" applyNumberFormat="1" applyFont="1" applyFill="1" applyBorder="1" applyAlignment="1" applyProtection="1">
      <alignment horizontal="center" vertical="center" wrapText="1" readingOrder="2"/>
    </xf>
    <xf numFmtId="1" fontId="6" fillId="2" borderId="1" xfId="0" applyNumberFormat="1" applyFont="1" applyFill="1" applyBorder="1" applyAlignment="1" applyProtection="1">
      <alignment horizontal="center" vertical="center" wrapText="1" readingOrder="2"/>
    </xf>
    <xf numFmtId="0" fontId="6" fillId="0" borderId="1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/>
    </xf>
    <xf numFmtId="0" fontId="6" fillId="0" borderId="3" xfId="0" applyNumberFormat="1" applyFont="1" applyFill="1" applyBorder="1" applyAlignment="1" applyProtection="1">
      <alignment horizontal="center"/>
    </xf>
    <xf numFmtId="0" fontId="6" fillId="0" borderId="4" xfId="0" applyNumberFormat="1" applyFont="1" applyFill="1" applyBorder="1" applyAlignment="1" applyProtection="1">
      <alignment horizont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rightToLeft="1" workbookViewId="0">
      <selection activeCell="E4" sqref="E4:E18"/>
    </sheetView>
  </sheetViews>
  <sheetFormatPr baseColWidth="10" defaultRowHeight="20" x14ac:dyDescent="0.3"/>
  <cols>
    <col min="2" max="2" width="36.1640625" style="2" customWidth="1"/>
    <col min="3" max="3" width="20.5" style="1" customWidth="1"/>
    <col min="4" max="4" width="24.1640625" style="1" customWidth="1"/>
    <col min="5" max="5" width="16.83203125" style="7" customWidth="1"/>
  </cols>
  <sheetData>
    <row r="2" spans="2:5" x14ac:dyDescent="0.3">
      <c r="B2" s="20" t="s">
        <v>60</v>
      </c>
      <c r="C2" s="20"/>
      <c r="D2" s="20"/>
      <c r="E2" s="20"/>
    </row>
    <row r="3" spans="2:5" x14ac:dyDescent="0.2">
      <c r="B3" s="16" t="s">
        <v>65</v>
      </c>
      <c r="C3" s="17" t="s">
        <v>41</v>
      </c>
      <c r="D3" s="18" t="s">
        <v>0</v>
      </c>
      <c r="E3" s="19" t="s">
        <v>64</v>
      </c>
    </row>
    <row r="4" spans="2:5" ht="17" x14ac:dyDescent="0.2">
      <c r="B4" s="9" t="s">
        <v>1</v>
      </c>
      <c r="C4" s="10">
        <v>13.98</v>
      </c>
      <c r="D4" s="10">
        <v>14.82</v>
      </c>
      <c r="E4" s="15">
        <f>D4*1.08</f>
        <v>16.005600000000001</v>
      </c>
    </row>
    <row r="5" spans="2:5" ht="17" x14ac:dyDescent="0.2">
      <c r="B5" s="9" t="s">
        <v>2</v>
      </c>
      <c r="C5" s="10">
        <v>13.94</v>
      </c>
      <c r="D5" s="10">
        <v>14.82</v>
      </c>
      <c r="E5" s="15">
        <f t="shared" ref="E5:E18" si="0">D5*1.08</f>
        <v>16.005600000000001</v>
      </c>
    </row>
    <row r="6" spans="2:5" ht="17" x14ac:dyDescent="0.2">
      <c r="B6" s="9" t="s">
        <v>5</v>
      </c>
      <c r="C6" s="10">
        <v>13.76</v>
      </c>
      <c r="D6" s="10">
        <v>14.82</v>
      </c>
      <c r="E6" s="15">
        <f t="shared" si="0"/>
        <v>16.005600000000001</v>
      </c>
    </row>
    <row r="7" spans="2:5" ht="17" x14ac:dyDescent="0.2">
      <c r="B7" s="9" t="s">
        <v>6</v>
      </c>
      <c r="C7" s="10">
        <v>14.12</v>
      </c>
      <c r="D7" s="10">
        <v>14.82</v>
      </c>
      <c r="E7" s="15">
        <f t="shared" si="0"/>
        <v>16.005600000000001</v>
      </c>
    </row>
    <row r="8" spans="2:5" ht="17" x14ac:dyDescent="0.25">
      <c r="B8" s="11" t="s">
        <v>7</v>
      </c>
      <c r="C8" s="10">
        <v>13.89</v>
      </c>
      <c r="D8" s="10">
        <v>14.82</v>
      </c>
      <c r="E8" s="15">
        <f t="shared" si="0"/>
        <v>16.005600000000001</v>
      </c>
    </row>
    <row r="9" spans="2:5" ht="17" x14ac:dyDescent="0.25">
      <c r="B9" s="11" t="s">
        <v>8</v>
      </c>
      <c r="C9" s="10">
        <v>13.82</v>
      </c>
      <c r="D9" s="10">
        <v>14.82</v>
      </c>
      <c r="E9" s="15">
        <f t="shared" si="0"/>
        <v>16.005600000000001</v>
      </c>
    </row>
    <row r="10" spans="2:5" ht="17" x14ac:dyDescent="0.25">
      <c r="B10" s="11" t="s">
        <v>9</v>
      </c>
      <c r="C10" s="10">
        <v>13.89</v>
      </c>
      <c r="D10" s="10">
        <v>14.82</v>
      </c>
      <c r="E10" s="15">
        <f t="shared" si="0"/>
        <v>16.005600000000001</v>
      </c>
    </row>
    <row r="11" spans="2:5" ht="17" x14ac:dyDescent="0.25">
      <c r="B11" s="11" t="s">
        <v>10</v>
      </c>
      <c r="C11" s="10">
        <v>13.75</v>
      </c>
      <c r="D11" s="10">
        <v>14.82</v>
      </c>
      <c r="E11" s="15">
        <f t="shared" si="0"/>
        <v>16.005600000000001</v>
      </c>
    </row>
    <row r="12" spans="2:5" ht="17" x14ac:dyDescent="0.25">
      <c r="B12" s="11" t="s">
        <v>11</v>
      </c>
      <c r="C12" s="10">
        <v>13.83</v>
      </c>
      <c r="D12" s="10">
        <v>14.82</v>
      </c>
      <c r="E12" s="15">
        <f t="shared" si="0"/>
        <v>16.005600000000001</v>
      </c>
    </row>
    <row r="13" spans="2:5" ht="17" x14ac:dyDescent="0.25">
      <c r="B13" s="11" t="s">
        <v>12</v>
      </c>
      <c r="C13" s="10">
        <v>13.66</v>
      </c>
      <c r="D13" s="10">
        <v>14.82</v>
      </c>
      <c r="E13" s="15">
        <f t="shared" si="0"/>
        <v>16.005600000000001</v>
      </c>
    </row>
    <row r="14" spans="2:5" ht="17" x14ac:dyDescent="0.25">
      <c r="B14" s="11" t="s">
        <v>15</v>
      </c>
      <c r="C14" s="10">
        <v>13.7</v>
      </c>
      <c r="D14" s="10">
        <v>14.82</v>
      </c>
      <c r="E14" s="15">
        <f t="shared" si="0"/>
        <v>16.005600000000001</v>
      </c>
    </row>
    <row r="15" spans="2:5" ht="17" x14ac:dyDescent="0.25">
      <c r="B15" s="11" t="s">
        <v>13</v>
      </c>
      <c r="C15" s="10">
        <v>13.66</v>
      </c>
      <c r="D15" s="10">
        <v>14.82</v>
      </c>
      <c r="E15" s="15">
        <f t="shared" si="0"/>
        <v>16.005600000000001</v>
      </c>
    </row>
    <row r="16" spans="2:5" ht="17" x14ac:dyDescent="0.2">
      <c r="B16" s="9" t="s">
        <v>4</v>
      </c>
      <c r="C16" s="10">
        <v>13.6</v>
      </c>
      <c r="D16" s="10">
        <v>14.82</v>
      </c>
      <c r="E16" s="15">
        <f t="shared" si="0"/>
        <v>16.005600000000001</v>
      </c>
    </row>
    <row r="17" spans="2:6" ht="17" x14ac:dyDescent="0.25">
      <c r="B17" s="11" t="s">
        <v>14</v>
      </c>
      <c r="C17" s="10">
        <v>13.71</v>
      </c>
      <c r="D17" s="10">
        <v>14.82</v>
      </c>
      <c r="E17" s="15">
        <f t="shared" si="0"/>
        <v>16.005600000000001</v>
      </c>
    </row>
    <row r="18" spans="2:6" ht="17" x14ac:dyDescent="0.25">
      <c r="B18" s="11" t="s">
        <v>16</v>
      </c>
      <c r="C18" s="10">
        <v>13.84</v>
      </c>
      <c r="D18" s="10">
        <v>14.82</v>
      </c>
      <c r="E18" s="15">
        <f t="shared" si="0"/>
        <v>16.005600000000001</v>
      </c>
    </row>
    <row r="19" spans="2:6" x14ac:dyDescent="0.3">
      <c r="B19" s="3"/>
      <c r="C19" s="4"/>
      <c r="D19" s="4"/>
      <c r="E19" s="8"/>
      <c r="F19" s="5"/>
    </row>
  </sheetData>
  <mergeCells count="1">
    <mergeCell ref="B2:E2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rightToLeft="1" tabSelected="1" topLeftCell="A2" workbookViewId="0">
      <selection activeCell="E4" sqref="E4:E14"/>
    </sheetView>
  </sheetViews>
  <sheetFormatPr baseColWidth="10" defaultRowHeight="16" x14ac:dyDescent="0.25"/>
  <cols>
    <col min="2" max="2" width="32.5" style="6" customWidth="1"/>
    <col min="3" max="3" width="24.5" customWidth="1"/>
    <col min="4" max="4" width="22.1640625" customWidth="1"/>
    <col min="5" max="5" width="14.6640625" style="7" customWidth="1"/>
  </cols>
  <sheetData>
    <row r="2" spans="2:5" ht="20" x14ac:dyDescent="0.3">
      <c r="B2" s="21" t="s">
        <v>59</v>
      </c>
      <c r="C2" s="22"/>
      <c r="D2" s="22"/>
      <c r="E2" s="23"/>
    </row>
    <row r="3" spans="2:5" ht="37" customHeight="1" x14ac:dyDescent="0.2">
      <c r="B3" s="16" t="s">
        <v>40</v>
      </c>
      <c r="C3" s="17" t="s">
        <v>41</v>
      </c>
      <c r="D3" s="18" t="s">
        <v>0</v>
      </c>
      <c r="E3" s="19" t="s">
        <v>64</v>
      </c>
    </row>
    <row r="4" spans="2:5" ht="17" x14ac:dyDescent="0.2">
      <c r="B4" s="9" t="s">
        <v>26</v>
      </c>
      <c r="C4" s="10">
        <v>13.75</v>
      </c>
      <c r="D4" s="10">
        <v>14.82</v>
      </c>
      <c r="E4" s="15">
        <f>D4*1.08</f>
        <v>16.005600000000001</v>
      </c>
    </row>
    <row r="5" spans="2:5" ht="17" x14ac:dyDescent="0.25">
      <c r="B5" s="12" t="s">
        <v>25</v>
      </c>
      <c r="C5" s="13">
        <v>13.84</v>
      </c>
      <c r="D5" s="10">
        <v>14.82</v>
      </c>
      <c r="E5" s="15">
        <f t="shared" ref="E5:E14" si="0">D5*1.08</f>
        <v>16.005600000000001</v>
      </c>
    </row>
    <row r="6" spans="2:5" ht="17" x14ac:dyDescent="0.25">
      <c r="B6" s="12" t="s">
        <v>27</v>
      </c>
      <c r="C6" s="13">
        <v>13.86</v>
      </c>
      <c r="D6" s="10">
        <v>14.82</v>
      </c>
      <c r="E6" s="15">
        <f t="shared" si="0"/>
        <v>16.005600000000001</v>
      </c>
    </row>
    <row r="7" spans="2:5" ht="17" x14ac:dyDescent="0.25">
      <c r="B7" s="12" t="s">
        <v>28</v>
      </c>
      <c r="C7" s="13">
        <v>13.68</v>
      </c>
      <c r="D7" s="10">
        <v>14.82</v>
      </c>
      <c r="E7" s="15">
        <f t="shared" si="0"/>
        <v>16.005600000000001</v>
      </c>
    </row>
    <row r="8" spans="2:5" ht="17" x14ac:dyDescent="0.25">
      <c r="B8" s="12" t="s">
        <v>29</v>
      </c>
      <c r="C8" s="13">
        <v>13.71</v>
      </c>
      <c r="D8" s="10">
        <v>14.82</v>
      </c>
      <c r="E8" s="15">
        <f t="shared" si="0"/>
        <v>16.005600000000001</v>
      </c>
    </row>
    <row r="9" spans="2:5" ht="17" x14ac:dyDescent="0.25">
      <c r="B9" s="12" t="s">
        <v>30</v>
      </c>
      <c r="C9" s="13">
        <v>13.75</v>
      </c>
      <c r="D9" s="10">
        <v>14.82</v>
      </c>
      <c r="E9" s="15">
        <f t="shared" si="0"/>
        <v>16.005600000000001</v>
      </c>
    </row>
    <row r="10" spans="2:5" ht="17" x14ac:dyDescent="0.25">
      <c r="B10" s="12" t="s">
        <v>31</v>
      </c>
      <c r="C10" s="13">
        <v>14.02</v>
      </c>
      <c r="D10" s="10">
        <v>14.82</v>
      </c>
      <c r="E10" s="15">
        <f t="shared" si="0"/>
        <v>16.005600000000001</v>
      </c>
    </row>
    <row r="11" spans="2:5" ht="17" x14ac:dyDescent="0.25">
      <c r="B11" s="12" t="s">
        <v>32</v>
      </c>
      <c r="C11" s="14">
        <v>13.77</v>
      </c>
      <c r="D11" s="10">
        <v>14.82</v>
      </c>
      <c r="E11" s="15">
        <f t="shared" si="0"/>
        <v>16.005600000000001</v>
      </c>
    </row>
    <row r="12" spans="2:5" ht="17" x14ac:dyDescent="0.25">
      <c r="B12" s="12" t="s">
        <v>33</v>
      </c>
      <c r="C12" s="13">
        <v>13.78</v>
      </c>
      <c r="D12" s="10">
        <v>14.82</v>
      </c>
      <c r="E12" s="15">
        <f t="shared" si="0"/>
        <v>16.005600000000001</v>
      </c>
    </row>
    <row r="13" spans="2:5" ht="17" x14ac:dyDescent="0.25">
      <c r="B13" s="12" t="s">
        <v>66</v>
      </c>
      <c r="C13" s="13">
        <v>13.69</v>
      </c>
      <c r="D13" s="10">
        <v>14.82</v>
      </c>
      <c r="E13" s="15">
        <f t="shared" si="0"/>
        <v>16.005600000000001</v>
      </c>
    </row>
    <row r="14" spans="2:5" ht="17" x14ac:dyDescent="0.25">
      <c r="B14" s="12" t="s">
        <v>34</v>
      </c>
      <c r="C14" s="13">
        <v>14.69</v>
      </c>
      <c r="D14" s="10">
        <v>14.82</v>
      </c>
      <c r="E14" s="15">
        <f t="shared" si="0"/>
        <v>16.005600000000001</v>
      </c>
    </row>
  </sheetData>
  <mergeCells count="1">
    <mergeCell ref="B2:E2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rightToLeft="1" workbookViewId="0">
      <selection activeCell="E4" sqref="E4:E12"/>
    </sheetView>
  </sheetViews>
  <sheetFormatPr baseColWidth="10" defaultRowHeight="16" x14ac:dyDescent="0.25"/>
  <cols>
    <col min="2" max="2" width="27" style="6" customWidth="1"/>
    <col min="3" max="3" width="26.5" customWidth="1"/>
    <col min="4" max="4" width="23.1640625" customWidth="1"/>
    <col min="5" max="5" width="12.1640625" style="7" customWidth="1"/>
  </cols>
  <sheetData>
    <row r="2" spans="2:5" ht="20" x14ac:dyDescent="0.3">
      <c r="B2" s="21" t="s">
        <v>58</v>
      </c>
      <c r="C2" s="22"/>
      <c r="D2" s="22"/>
      <c r="E2" s="23"/>
    </row>
    <row r="3" spans="2:5" ht="37" customHeight="1" x14ac:dyDescent="0.2">
      <c r="B3" s="16" t="s">
        <v>40</v>
      </c>
      <c r="C3" s="17" t="s">
        <v>41</v>
      </c>
      <c r="D3" s="18" t="s">
        <v>0</v>
      </c>
      <c r="E3" s="19" t="s">
        <v>64</v>
      </c>
    </row>
    <row r="4" spans="2:5" ht="20" customHeight="1" x14ac:dyDescent="0.25">
      <c r="B4" s="12" t="s">
        <v>17</v>
      </c>
      <c r="C4" s="10">
        <v>13.87</v>
      </c>
      <c r="D4" s="10">
        <v>14.82</v>
      </c>
      <c r="E4" s="15">
        <f>D4*1.08</f>
        <v>16.005600000000001</v>
      </c>
    </row>
    <row r="5" spans="2:5" ht="17" x14ac:dyDescent="0.25">
      <c r="B5" s="12" t="s">
        <v>19</v>
      </c>
      <c r="C5" s="13">
        <v>13.8</v>
      </c>
      <c r="D5" s="10">
        <v>14.82</v>
      </c>
      <c r="E5" s="15">
        <f t="shared" ref="E5:E11" si="0">D5*1.08</f>
        <v>16.005600000000001</v>
      </c>
    </row>
    <row r="6" spans="2:5" ht="17" x14ac:dyDescent="0.25">
      <c r="B6" s="12" t="s">
        <v>18</v>
      </c>
      <c r="C6" s="13">
        <v>13.81</v>
      </c>
      <c r="D6" s="10">
        <v>14.82</v>
      </c>
      <c r="E6" s="15">
        <f t="shared" si="0"/>
        <v>16.005600000000001</v>
      </c>
    </row>
    <row r="7" spans="2:5" ht="17" x14ac:dyDescent="0.25">
      <c r="B7" s="12" t="s">
        <v>20</v>
      </c>
      <c r="C7" s="13">
        <v>13.76</v>
      </c>
      <c r="D7" s="10">
        <v>14.82</v>
      </c>
      <c r="E7" s="15">
        <f t="shared" si="0"/>
        <v>16.005600000000001</v>
      </c>
    </row>
    <row r="8" spans="2:5" ht="17" x14ac:dyDescent="0.25">
      <c r="B8" s="12" t="s">
        <v>21</v>
      </c>
      <c r="C8" s="13">
        <v>13.76</v>
      </c>
      <c r="D8" s="10">
        <v>14.82</v>
      </c>
      <c r="E8" s="15">
        <f t="shared" si="0"/>
        <v>16.005600000000001</v>
      </c>
    </row>
    <row r="9" spans="2:5" ht="17" x14ac:dyDescent="0.25">
      <c r="B9" s="12" t="s">
        <v>22</v>
      </c>
      <c r="C9" s="13">
        <v>13.95</v>
      </c>
      <c r="D9" s="10">
        <v>14.82</v>
      </c>
      <c r="E9" s="15">
        <f t="shared" si="0"/>
        <v>16.005600000000001</v>
      </c>
    </row>
    <row r="10" spans="2:5" ht="17" x14ac:dyDescent="0.25">
      <c r="B10" s="12" t="s">
        <v>23</v>
      </c>
      <c r="C10" s="13">
        <v>13.96</v>
      </c>
      <c r="D10" s="10">
        <v>14.82</v>
      </c>
      <c r="E10" s="15">
        <f t="shared" si="0"/>
        <v>16.005600000000001</v>
      </c>
    </row>
    <row r="11" spans="2:5" ht="17" x14ac:dyDescent="0.25">
      <c r="B11" s="12" t="s">
        <v>24</v>
      </c>
      <c r="C11" s="14">
        <v>14.17</v>
      </c>
      <c r="D11" s="10">
        <v>14.82</v>
      </c>
      <c r="E11" s="15">
        <f t="shared" si="0"/>
        <v>16.005600000000001</v>
      </c>
    </row>
  </sheetData>
  <mergeCells count="1">
    <mergeCell ref="B2:E2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"/>
  <sheetViews>
    <sheetView rightToLeft="1" workbookViewId="0">
      <selection activeCell="G4" sqref="G4"/>
    </sheetView>
  </sheetViews>
  <sheetFormatPr baseColWidth="10" defaultRowHeight="15" x14ac:dyDescent="0.2"/>
  <cols>
    <col min="2" max="2" width="27.33203125" customWidth="1"/>
    <col min="3" max="3" width="23" customWidth="1"/>
    <col min="4" max="4" width="21.5" customWidth="1"/>
    <col min="5" max="5" width="15.33203125" style="7" customWidth="1"/>
  </cols>
  <sheetData>
    <row r="2" spans="2:5" ht="20" x14ac:dyDescent="0.3">
      <c r="B2" s="20" t="s">
        <v>61</v>
      </c>
      <c r="C2" s="20"/>
      <c r="D2" s="20"/>
      <c r="E2" s="20"/>
    </row>
    <row r="3" spans="2:5" ht="33" customHeight="1" x14ac:dyDescent="0.2">
      <c r="B3" s="16" t="s">
        <v>40</v>
      </c>
      <c r="C3" s="17" t="s">
        <v>41</v>
      </c>
      <c r="D3" s="18" t="s">
        <v>0</v>
      </c>
      <c r="E3" s="19" t="s">
        <v>3</v>
      </c>
    </row>
    <row r="4" spans="2:5" ht="17" x14ac:dyDescent="0.25">
      <c r="B4" s="12" t="s">
        <v>35</v>
      </c>
      <c r="C4" s="10">
        <v>14.08</v>
      </c>
      <c r="D4" s="10">
        <v>14.96</v>
      </c>
      <c r="E4" s="15">
        <f>D4*1.07</f>
        <v>16.007200000000001</v>
      </c>
    </row>
    <row r="5" spans="2:5" ht="17" x14ac:dyDescent="0.25">
      <c r="B5" s="12" t="s">
        <v>36</v>
      </c>
      <c r="C5" s="13">
        <v>14.02</v>
      </c>
      <c r="D5" s="13">
        <v>14.96</v>
      </c>
      <c r="E5" s="15">
        <f t="shared" ref="E5:E9" si="0">D5*1.07</f>
        <v>16.007200000000001</v>
      </c>
    </row>
    <row r="6" spans="2:5" ht="17" x14ac:dyDescent="0.25">
      <c r="B6" s="12" t="s">
        <v>37</v>
      </c>
      <c r="C6" s="13">
        <v>13.93</v>
      </c>
      <c r="D6" s="13">
        <v>14.96</v>
      </c>
      <c r="E6" s="15">
        <f t="shared" si="0"/>
        <v>16.007200000000001</v>
      </c>
    </row>
    <row r="7" spans="2:5" ht="17" x14ac:dyDescent="0.25">
      <c r="B7" s="12" t="s">
        <v>38</v>
      </c>
      <c r="C7" s="13">
        <v>13.93</v>
      </c>
      <c r="D7" s="13">
        <v>14.96</v>
      </c>
      <c r="E7" s="15">
        <f t="shared" si="0"/>
        <v>16.007200000000001</v>
      </c>
    </row>
    <row r="8" spans="2:5" ht="17" x14ac:dyDescent="0.25">
      <c r="B8" s="12" t="s">
        <v>39</v>
      </c>
      <c r="C8" s="13">
        <v>13.61</v>
      </c>
      <c r="D8" s="13">
        <v>14.96</v>
      </c>
      <c r="E8" s="15">
        <f t="shared" si="0"/>
        <v>16.007200000000001</v>
      </c>
    </row>
    <row r="9" spans="2:5" ht="17" x14ac:dyDescent="0.25">
      <c r="B9" s="12" t="s">
        <v>42</v>
      </c>
      <c r="C9" s="13">
        <v>14.33</v>
      </c>
      <c r="D9" s="13">
        <v>14.96</v>
      </c>
      <c r="E9" s="15">
        <f t="shared" si="0"/>
        <v>16.007200000000001</v>
      </c>
    </row>
  </sheetData>
  <mergeCells count="1">
    <mergeCell ref="B2:E2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rightToLeft="1" workbookViewId="0">
      <selection activeCell="E4" sqref="E4:E14"/>
    </sheetView>
  </sheetViews>
  <sheetFormatPr baseColWidth="10" defaultRowHeight="16" x14ac:dyDescent="0.25"/>
  <cols>
    <col min="2" max="2" width="41.33203125" style="6" customWidth="1"/>
    <col min="3" max="3" width="24.6640625" customWidth="1"/>
    <col min="4" max="4" width="22.5" customWidth="1"/>
    <col min="5" max="5" width="14" style="7" customWidth="1"/>
  </cols>
  <sheetData>
    <row r="2" spans="2:5" ht="20" x14ac:dyDescent="0.3">
      <c r="B2" s="20" t="s">
        <v>62</v>
      </c>
      <c r="C2" s="20"/>
      <c r="D2" s="20"/>
      <c r="E2" s="20"/>
    </row>
    <row r="3" spans="2:5" ht="27" customHeight="1" x14ac:dyDescent="0.2">
      <c r="B3" s="16" t="s">
        <v>40</v>
      </c>
      <c r="C3" s="17" t="s">
        <v>41</v>
      </c>
      <c r="D3" s="18" t="s">
        <v>0</v>
      </c>
      <c r="E3" s="19" t="s">
        <v>64</v>
      </c>
    </row>
    <row r="4" spans="2:5" ht="17" x14ac:dyDescent="0.25">
      <c r="B4" s="12" t="s">
        <v>43</v>
      </c>
      <c r="C4" s="13">
        <v>13.75</v>
      </c>
      <c r="D4" s="13">
        <v>14.82</v>
      </c>
      <c r="E4" s="15">
        <f>D4*1.08</f>
        <v>16.005600000000001</v>
      </c>
    </row>
    <row r="5" spans="2:5" ht="17" x14ac:dyDescent="0.25">
      <c r="B5" s="12" t="s">
        <v>44</v>
      </c>
      <c r="C5" s="13">
        <v>13.79</v>
      </c>
      <c r="D5" s="13">
        <v>14.82</v>
      </c>
      <c r="E5" s="15">
        <f t="shared" ref="E5:E14" si="0">D5*1.08</f>
        <v>16.005600000000001</v>
      </c>
    </row>
    <row r="6" spans="2:5" ht="17" x14ac:dyDescent="0.25">
      <c r="B6" s="12" t="s">
        <v>45</v>
      </c>
      <c r="C6" s="13">
        <v>13.63</v>
      </c>
      <c r="D6" s="13">
        <v>14.82</v>
      </c>
      <c r="E6" s="15">
        <f t="shared" si="0"/>
        <v>16.005600000000001</v>
      </c>
    </row>
    <row r="7" spans="2:5" ht="17" x14ac:dyDescent="0.25">
      <c r="B7" s="12" t="s">
        <v>46</v>
      </c>
      <c r="C7" s="13">
        <f>13.91-0.13</f>
        <v>13.78</v>
      </c>
      <c r="D7" s="13">
        <v>14.82</v>
      </c>
      <c r="E7" s="15">
        <f t="shared" si="0"/>
        <v>16.005600000000001</v>
      </c>
    </row>
    <row r="8" spans="2:5" ht="17" x14ac:dyDescent="0.25">
      <c r="B8" s="12" t="s">
        <v>47</v>
      </c>
      <c r="C8" s="13">
        <f>13.85-0.13</f>
        <v>13.719999999999999</v>
      </c>
      <c r="D8" s="13">
        <v>14.82</v>
      </c>
      <c r="E8" s="15">
        <f t="shared" si="0"/>
        <v>16.005600000000001</v>
      </c>
    </row>
    <row r="9" spans="2:5" ht="17" x14ac:dyDescent="0.25">
      <c r="B9" s="12" t="s">
        <v>48</v>
      </c>
      <c r="C9" s="13">
        <f>13.77-0.13</f>
        <v>13.639999999999999</v>
      </c>
      <c r="D9" s="13">
        <v>14.82</v>
      </c>
      <c r="E9" s="15">
        <f t="shared" si="0"/>
        <v>16.005600000000001</v>
      </c>
    </row>
    <row r="10" spans="2:5" ht="17" x14ac:dyDescent="0.25">
      <c r="B10" s="12" t="s">
        <v>49</v>
      </c>
      <c r="C10" s="13">
        <f>13.86-0.13</f>
        <v>13.729999999999999</v>
      </c>
      <c r="D10" s="13">
        <v>14.82</v>
      </c>
      <c r="E10" s="15">
        <f t="shared" si="0"/>
        <v>16.005600000000001</v>
      </c>
    </row>
    <row r="11" spans="2:5" ht="17" x14ac:dyDescent="0.25">
      <c r="B11" s="12" t="s">
        <v>50</v>
      </c>
      <c r="C11" s="13">
        <f>13.88-0.13</f>
        <v>13.75</v>
      </c>
      <c r="D11" s="13">
        <v>14.82</v>
      </c>
      <c r="E11" s="15">
        <f t="shared" si="0"/>
        <v>16.005600000000001</v>
      </c>
    </row>
    <row r="12" spans="2:5" ht="17" x14ac:dyDescent="0.25">
      <c r="B12" s="12" t="s">
        <v>51</v>
      </c>
      <c r="C12" s="13">
        <v>13.91</v>
      </c>
      <c r="D12" s="13">
        <v>14.82</v>
      </c>
      <c r="E12" s="15">
        <f t="shared" si="0"/>
        <v>16.005600000000001</v>
      </c>
    </row>
    <row r="13" spans="2:5" ht="17" x14ac:dyDescent="0.25">
      <c r="B13" s="12" t="s">
        <v>52</v>
      </c>
      <c r="C13" s="13">
        <v>14.21</v>
      </c>
      <c r="D13" s="13">
        <v>14.82</v>
      </c>
      <c r="E13" s="15">
        <f t="shared" si="0"/>
        <v>16.005600000000001</v>
      </c>
    </row>
    <row r="14" spans="2:5" ht="17" x14ac:dyDescent="0.25">
      <c r="B14" s="12" t="s">
        <v>53</v>
      </c>
      <c r="C14" s="13">
        <f>13.79-0.13</f>
        <v>13.659999999999998</v>
      </c>
      <c r="D14" s="13">
        <v>14.82</v>
      </c>
      <c r="E14" s="15">
        <f t="shared" si="0"/>
        <v>16.005600000000001</v>
      </c>
    </row>
  </sheetData>
  <mergeCells count="1">
    <mergeCell ref="B2:E2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"/>
  <sheetViews>
    <sheetView rightToLeft="1" workbookViewId="0">
      <selection activeCell="J7" sqref="J7"/>
    </sheetView>
  </sheetViews>
  <sheetFormatPr baseColWidth="10" defaultRowHeight="16" x14ac:dyDescent="0.25"/>
  <cols>
    <col min="2" max="2" width="31" style="6" customWidth="1"/>
    <col min="3" max="3" width="20.6640625" customWidth="1"/>
    <col min="4" max="4" width="27.33203125" customWidth="1"/>
    <col min="5" max="5" width="12.1640625" style="7" customWidth="1"/>
  </cols>
  <sheetData>
    <row r="2" spans="2:5" ht="20" x14ac:dyDescent="0.3">
      <c r="B2" s="20" t="s">
        <v>63</v>
      </c>
      <c r="C2" s="20"/>
      <c r="D2" s="20"/>
      <c r="E2" s="20"/>
    </row>
    <row r="3" spans="2:5" ht="27" customHeight="1" x14ac:dyDescent="0.2">
      <c r="B3" s="16" t="s">
        <v>40</v>
      </c>
      <c r="C3" s="17" t="s">
        <v>41</v>
      </c>
      <c r="D3" s="18" t="s">
        <v>0</v>
      </c>
      <c r="E3" s="19" t="s">
        <v>64</v>
      </c>
    </row>
    <row r="4" spans="2:5" ht="17" x14ac:dyDescent="0.25">
      <c r="B4" s="12" t="s">
        <v>54</v>
      </c>
      <c r="C4" s="13">
        <v>13.47</v>
      </c>
      <c r="D4" s="13">
        <v>14.82</v>
      </c>
      <c r="E4" s="15">
        <f>D4*1.08</f>
        <v>16.005600000000001</v>
      </c>
    </row>
    <row r="5" spans="2:5" ht="17" x14ac:dyDescent="0.25">
      <c r="B5" s="12" t="s">
        <v>55</v>
      </c>
      <c r="C5" s="13">
        <v>13.69</v>
      </c>
      <c r="D5" s="13">
        <v>14.82</v>
      </c>
      <c r="E5" s="15">
        <f t="shared" ref="E5:E7" si="0">D5*1.08</f>
        <v>16.005600000000001</v>
      </c>
    </row>
    <row r="6" spans="2:5" ht="17" x14ac:dyDescent="0.25">
      <c r="B6" s="12" t="s">
        <v>56</v>
      </c>
      <c r="C6" s="13">
        <v>13.61</v>
      </c>
      <c r="D6" s="13">
        <v>14.82</v>
      </c>
      <c r="E6" s="15">
        <f t="shared" si="0"/>
        <v>16.005600000000001</v>
      </c>
    </row>
    <row r="7" spans="2:5" ht="17" x14ac:dyDescent="0.25">
      <c r="B7" s="12" t="s">
        <v>57</v>
      </c>
      <c r="C7" s="13">
        <v>13.65</v>
      </c>
      <c r="D7" s="13">
        <v>14.82</v>
      </c>
      <c r="E7" s="15">
        <f t="shared" si="0"/>
        <v>16.005600000000001</v>
      </c>
    </row>
  </sheetData>
  <mergeCells count="1">
    <mergeCell ref="B2:E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علوم انسانی </vt:lpstr>
      <vt:lpstr>فنی و مهندسی</vt:lpstr>
      <vt:lpstr>علوم پایه</vt:lpstr>
      <vt:lpstr>کشاورزی و منابع طبیعی</vt:lpstr>
      <vt:lpstr>هنر</vt:lpstr>
      <vt:lpstr>دامپزشکی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2024-06-16T03:32:31Z</dcterms:created>
  <dcterms:modified xsi:type="dcterms:W3CDTF">2025-03-04T18:42:21Z</dcterms:modified>
</cp:coreProperties>
</file>